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 tabRatio="715"/>
  </bookViews>
  <sheets>
    <sheet name="采购清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497AD1BE3C6F45099E7556F274B10AD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45700" y="5384165"/>
          <a:ext cx="3657600" cy="3276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C5B2BC700E524AD2B6B46CBE6AD235EF"/>
        <xdr:cNvPicPr>
          <a:picLocks noChangeAspect="1"/>
        </xdr:cNvPicPr>
      </xdr:nvPicPr>
      <xdr:blipFill>
        <a:blip r:embed="rId2" r:link="rId3"/>
        <a:stretch>
          <a:fillRect/>
        </a:stretch>
      </xdr:blipFill>
      <xdr:spPr>
        <a:xfrm>
          <a:off x="10045700" y="838200"/>
          <a:ext cx="2286000" cy="2286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" name="ID_851310377E784FB98E369F3FA137D3DF"/>
        <xdr:cNvPicPr>
          <a:picLocks noChangeAspect="1"/>
        </xdr:cNvPicPr>
      </xdr:nvPicPr>
      <xdr:blipFill>
        <a:blip r:embed="rId4" r:link="rId3"/>
        <a:stretch>
          <a:fillRect/>
        </a:stretch>
      </xdr:blipFill>
      <xdr:spPr>
        <a:xfrm>
          <a:off x="10045700" y="2057400"/>
          <a:ext cx="2286000" cy="2286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5" name="ID_6035A33D537F4B1EAC22030419B6224F"/>
        <xdr:cNvPicPr>
          <a:picLocks noChangeAspect="1"/>
        </xdr:cNvPicPr>
      </xdr:nvPicPr>
      <xdr:blipFill>
        <a:blip r:embed="rId5" r:link="rId3"/>
        <a:stretch>
          <a:fillRect/>
        </a:stretch>
      </xdr:blipFill>
      <xdr:spPr>
        <a:xfrm>
          <a:off x="10045700" y="3048000"/>
          <a:ext cx="2286000" cy="2286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7" name="ID_E8B7DECB51F243729E5B021CD7D540D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0045700" y="4698365"/>
          <a:ext cx="4869180" cy="27127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9E66BDA5932744CD9B218DDA50A04465"/>
        <xdr:cNvPicPr>
          <a:picLocks noChangeAspect="1"/>
        </xdr:cNvPicPr>
      </xdr:nvPicPr>
      <xdr:blipFill>
        <a:blip r:embed="rId7" r:link="rId3"/>
        <a:stretch>
          <a:fillRect/>
        </a:stretch>
      </xdr:blipFill>
      <xdr:spPr>
        <a:xfrm>
          <a:off x="10045700" y="5955665"/>
          <a:ext cx="2286000" cy="2286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0" name="ID_AED078CCD49E49A4BB2BEBE85E432ED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0045700" y="3517900"/>
          <a:ext cx="3840480" cy="355092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<sst xmlns="http://schemas.openxmlformats.org/spreadsheetml/2006/main" count="52" uniqueCount="40">
  <si>
    <t>采购商品清单</t>
  </si>
  <si>
    <t>名称</t>
  </si>
  <si>
    <t>单价(元)</t>
  </si>
  <si>
    <t>币种</t>
  </si>
  <si>
    <t>数量</t>
  </si>
  <si>
    <t>总价（元）</t>
  </si>
  <si>
    <t>技术参数要求</t>
  </si>
  <si>
    <t>厂家</t>
  </si>
  <si>
    <t>型号</t>
  </si>
  <si>
    <t>网址</t>
  </si>
  <si>
    <t>备注</t>
  </si>
  <si>
    <t>售后服务</t>
  </si>
  <si>
    <t>不锈钢镜架</t>
  </si>
  <si>
    <t>RMB</t>
  </si>
  <si>
    <t>用于安装直径12.7 mm的光学元件
2个无旋钮带锁定螺母的M4×0.2精密调节器
可调节角度±5°
调节精度：0.65°/转
挠性弹片和固定螺丝固定光学元件</t>
  </si>
  <si>
    <t>里尔</t>
  </si>
  <si>
    <t>LO-HSSM-HSO-2H</t>
  </si>
  <si>
    <t>带旋钮</t>
  </si>
  <si>
    <t>自由空间旋转调整架</t>
  </si>
  <si>
    <t>360°旋转，最小精度2°
SM05螺纹安装孔，附带一个SM05R卡环
底部M4螺纹孔用于连接光学接杆
安装最大厚度7.2 mm光学元件</t>
  </si>
  <si>
    <t>LO-RMF-H</t>
  </si>
  <si>
    <t>固定式透镜安装架</t>
  </si>
  <si>
    <t>安装光学元件规格：Ø12.7 mm
内螺纹，贯穿螺纹孔
附带2个卡环</t>
  </si>
  <si>
    <t>LO-LH-H</t>
  </si>
  <si>
    <t>立方体分束镜固定架</t>
  </si>
  <si>
    <t>材质：316L不锈钢
兼容0.5英寸立方体分束镜
用于将分束安装到紧定螺丝型调整架上</t>
  </si>
  <si>
    <t>LO-CPA-H</t>
  </si>
  <si>
    <t>材质为7075铝合金，颜色黑色</t>
  </si>
  <si>
    <t>内六角扳手手拧螺丝</t>
  </si>
  <si>
    <t>可选内六角规格：1.3 mm、1.5 mm、2 mm、2.5 mm、3 mm、5 mm
内六角销条采用S2合金钢材质</t>
  </si>
  <si>
    <t xml:space="preserve">1.3 、1.5 、2 、2.5 、3 、5 </t>
  </si>
  <si>
    <t>【淘宝】30天价保 https://e.tb.cn/h.ishAheAo8cLpwpY?tk=CckE5R61RQI CZ225 「光学手拧内六角扳手 透镜架顶丝螺纹副螺丝手动调节 实验工具」
点击链接直接打开 或者 淘宝搜索直接打开</t>
  </si>
  <si>
    <t>镜架与下支撑部分应满足35mm光高</t>
  </si>
  <si>
    <t>12.7+6.3底座</t>
  </si>
  <si>
    <t>定制加工</t>
  </si>
  <si>
    <t>压板</t>
  </si>
  <si>
    <t>标准接杆支架压板，沉头腰槽长度10 mm</t>
  </si>
  <si>
    <t>LO-PB32-10</t>
  </si>
  <si>
    <t>工炫光电科研官方企业店</t>
  </si>
  <si>
    <t>MHK-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</si>
</sst>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8764000366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8" Type="http://schemas.openxmlformats.org/officeDocument/2006/relationships/image" Target="media/image7.png"/><Relationship Id="rId7" Type="http://schemas.openxmlformats.org/officeDocument/2006/relationships/image" Target="media/image6.jpeg"/><Relationship Id="rId6" Type="http://schemas.openxmlformats.org/officeDocument/2006/relationships/image" Target="media/image5.png"/><Relationship Id="rId5" Type="http://schemas.openxmlformats.org/officeDocument/2006/relationships/image" Target="media/image4.jpeg"/><Relationship Id="rId4" Type="http://schemas.openxmlformats.org/officeDocument/2006/relationships/image" Target="media/image3.png"/><Relationship Id="rId3" Type="http://schemas.openxmlformats.org/officeDocument/2006/relationships/image" Target="NULL" TargetMode="External"/><Relationship Id="rId2" Type="http://schemas.openxmlformats.org/officeDocument/2006/relationships/image" Target="media/image2.jpe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zoomScale="70" zoomScaleNormal="70" topLeftCell="A3" workbookViewId="0">
      <selection activeCell="R7" sqref="R7"/>
    </sheetView>
  </sheetViews>
  <sheetFormatPr defaultColWidth="9" defaultRowHeight="14.4"/>
  <cols>
    <col min="1" max="1" width="18.25" style="1" customWidth="1"/>
    <col min="2" max="2" width="6.18518518518519" customWidth="1"/>
    <col min="3" max="3" width="7.13888888888889" style="1" customWidth="1"/>
    <col min="4" max="4" width="10.4722222222222" style="1" customWidth="1"/>
    <col min="5" max="5" width="11.1018518518519" style="1" customWidth="1"/>
    <col min="6" max="6" width="47.7685185185185" style="1" customWidth="1"/>
    <col min="7" max="7" width="8.73148148148148" customWidth="1"/>
    <col min="8" max="8" width="26.037037037037" customWidth="1"/>
    <col min="9" max="9" width="26.037037037037" hidden="1" customWidth="1"/>
    <col min="10" max="10" width="10.7962962962963" customWidth="1"/>
    <col min="11" max="11" width="17.4537037037037" customWidth="1"/>
  </cols>
  <sheetData>
    <row r="1" ht="3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.25" hidden="1" customHeight="1" spans="1:13">
      <c r="A2" s="3"/>
      <c r="B2" s="3"/>
      <c r="C2" s="3"/>
      <c r="D2" s="3"/>
      <c r="E2" s="3"/>
      <c r="F2" s="3"/>
      <c r="G2" s="4"/>
      <c r="H2" s="4"/>
      <c r="I2" s="4"/>
      <c r="J2" s="4"/>
      <c r="K2" s="4"/>
    </row>
    <row r="3" ht="30" customHeight="1" spans="1:1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ht="79" customHeight="1" spans="1:13">
      <c r="A4" s="6" t="s">
        <v>12</v>
      </c>
      <c r="B4" s="7">
        <v>715</v>
      </c>
      <c r="C4" s="6" t="s">
        <v>13</v>
      </c>
      <c r="D4" s="6">
        <v>70</v>
      </c>
      <c r="E4" s="6">
        <f>D4*B4</f>
        <v>50050</v>
      </c>
      <c r="F4" s="7" t="s">
        <v>14</v>
      </c>
      <c r="G4" s="7" t="s">
        <v>15</v>
      </c>
      <c r="H4" s="7" t="s">
        <v>16</v>
      </c>
      <c r="I4" s="7"/>
      <c r="J4" s="7" t="s">
        <v>17</v>
      </c>
      <c r="K4" t="str">
        <f>_xlfn.DISPIMG("ID_C5B2BC700E524AD2B6B46CBE6AD235EF",1)</f>
        <v>=DISPIMG("ID_C5B2BC700E524AD2B6B46CBE6AD235EF",1)</v>
      </c>
      <c r="L4" s="1"/>
    </row>
    <row r="5" ht="78" customHeight="1" spans="1:13">
      <c r="A5" s="6" t="s">
        <v>18</v>
      </c>
      <c r="B5" s="7">
        <v>555</v>
      </c>
      <c r="C5" s="6" t="s">
        <v>13</v>
      </c>
      <c r="D5" s="6">
        <v>50</v>
      </c>
      <c r="E5" s="6">
        <f>D5*B5</f>
        <v>27750</v>
      </c>
      <c r="F5" s="7" t="s">
        <v>19</v>
      </c>
      <c r="G5" s="7" t="s">
        <v>15</v>
      </c>
      <c r="H5" s="7" t="s">
        <v>20</v>
      </c>
      <c r="I5" s="7"/>
      <c r="J5" s="7"/>
      <c r="K5" t="str">
        <f>_xlfn.DISPIMG("ID_851310377E784FB98E369F3FA137D3DF",1)</f>
        <v>=DISPIMG("ID_851310377E784FB98E369F3FA137D3DF",1)</v>
      </c>
      <c r="L5" s="1"/>
      <c r="M5" s="1"/>
    </row>
    <row r="6" ht="54" customHeight="1" spans="1:13">
      <c r="A6" s="6" t="s">
        <v>21</v>
      </c>
      <c r="B6" s="7">
        <v>78</v>
      </c>
      <c r="C6" s="6" t="s">
        <v>13</v>
      </c>
      <c r="D6" s="6">
        <v>50</v>
      </c>
      <c r="E6" s="6">
        <f>D6*B6</f>
        <v>3900</v>
      </c>
      <c r="F6" s="7" t="s">
        <v>22</v>
      </c>
      <c r="G6" s="7" t="s">
        <v>15</v>
      </c>
      <c r="H6" s="7" t="s">
        <v>23</v>
      </c>
      <c r="I6" s="7"/>
      <c r="J6" s="7"/>
      <c r="K6" t="str">
        <f>_xlfn.DISPIMG("ID_6035A33D537F4B1EAC22030419B6224F",1)</f>
        <v>=DISPIMG("ID_6035A33D537F4B1EAC22030419B6224F",1)</v>
      </c>
      <c r="L6" s="1"/>
      <c r="M6" s="1"/>
    </row>
    <row r="7" ht="53" customHeight="1" spans="1:13">
      <c r="A7" s="6" t="s">
        <v>24</v>
      </c>
      <c r="B7" s="7">
        <v>214</v>
      </c>
      <c r="C7" s="6" t="s">
        <v>13</v>
      </c>
      <c r="D7" s="6">
        <v>30</v>
      </c>
      <c r="E7" s="6">
        <f>D7*B7</f>
        <v>6420</v>
      </c>
      <c r="F7" s="7" t="s">
        <v>25</v>
      </c>
      <c r="G7" s="7" t="s">
        <v>15</v>
      </c>
      <c r="H7" s="7" t="s">
        <v>26</v>
      </c>
      <c r="I7" s="7"/>
      <c r="J7" s="7" t="s">
        <v>27</v>
      </c>
      <c r="K7" t="str">
        <f>_xlfn.DISPIMG("ID_AED078CCD49E49A4BB2BEBE85E432ED4",1)</f>
        <v>=DISPIMG("ID_AED078CCD49E49A4BB2BEBE85E432ED4",1)</v>
      </c>
      <c r="L7" s="1"/>
      <c r="M7" s="1"/>
    </row>
    <row r="8" ht="54" customHeight="1" spans="1:13">
      <c r="A8" s="6" t="s">
        <v>28</v>
      </c>
      <c r="B8" s="7">
        <v>280</v>
      </c>
      <c r="C8" s="6" t="s">
        <v>13</v>
      </c>
      <c r="D8" s="6">
        <v>5</v>
      </c>
      <c r="E8" s="6">
        <f>D8*B8</f>
        <v>1400</v>
      </c>
      <c r="F8" s="7" t="s">
        <v>29</v>
      </c>
      <c r="G8" t="s">
        <v>15</v>
      </c>
      <c r="H8" s="7" t="s">
        <v>30</v>
      </c>
      <c r="I8" s="7" t="s">
        <v>31</v>
      </c>
      <c r="J8" s="7"/>
      <c r="K8" s="7" t="str">
        <f>_xlfn.DISPIMG("ID_E8B7DECB51F243729E5B021CD7D540D6",1)</f>
        <v>=DISPIMG("ID_E8B7DECB51F243729E5B021CD7D540D6",1)</v>
      </c>
      <c r="L8" s="1"/>
      <c r="M8" s="1"/>
    </row>
    <row r="9" ht="52" customHeight="1" spans="1:13">
      <c r="A9" s="8" t="s">
        <v>32</v>
      </c>
      <c r="B9" s="7">
        <v>96</v>
      </c>
      <c r="C9" s="6" t="s">
        <v>13</v>
      </c>
      <c r="D9" s="6">
        <v>200</v>
      </c>
      <c r="E9" s="6">
        <f>D9*B9</f>
        <v>19200</v>
      </c>
      <c r="F9" s="7" t="s">
        <v>33</v>
      </c>
      <c r="G9" t="s">
        <v>15</v>
      </c>
      <c r="H9" s="7" t="s">
        <v>34</v>
      </c>
      <c r="I9" s="7"/>
      <c r="J9" s="7"/>
      <c r="K9" s="7" t="str">
        <f>_xlfn.DISPIMG("ID_497AD1BE3C6F45099E7556F274B10AD0",1)</f>
        <v>=DISPIMG("ID_497AD1BE3C6F45099E7556F274B10AD0",1)</v>
      </c>
      <c r="M9" s="1"/>
    </row>
    <row r="10" ht="94.25" spans="1:13">
      <c r="A10" s="1" t="s">
        <v>35</v>
      </c>
      <c r="B10">
        <v>54</v>
      </c>
      <c r="C10" s="6" t="s">
        <v>13</v>
      </c>
      <c r="D10" s="1">
        <v>200</v>
      </c>
      <c r="E10" s="6">
        <f>D10*B10</f>
        <v>10800</v>
      </c>
      <c r="F10" t="s">
        <v>36</v>
      </c>
      <c r="G10" t="s">
        <v>15</v>
      </c>
      <c r="H10" t="s">
        <v>37</v>
      </c>
      <c r="K10" t="str">
        <f>_xlfn.DISPIMG("ID_9E66BDA5932744CD9B218DDA50A04465",1)</f>
        <v>=DISPIMG("ID_9E66BDA5932744CD9B218DDA50A04465",1)</v>
      </c>
      <c r="M10" s="1"/>
    </row>
    <row r="11" spans="1:13">
      <c r="E11" s="1">
        <f>SUM(E4:E10)</f>
        <v>119520</v>
      </c>
      <c r="F11"/>
      <c r="M11" s="1"/>
    </row>
    <row r="12" spans="1:13">
      <c r="F12"/>
      <c r="M12" s="1"/>
    </row>
    <row r="13" spans="1:13">
      <c r="F13"/>
      <c r="M13" s="1"/>
    </row>
    <row r="25" spans="7:8">
      <c r="G25" s="7" t="s">
        <v>38</v>
      </c>
      <c r="H25" t="s">
        <v>39</v>
      </c>
    </row>
  </sheetData>
  <mergeCells count="2">
    <mergeCell ref="A1:K1"/>
    <mergeCell ref="A2:F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WPS_1595900088</cp:lastModifiedBy>
  <dcterms:created xsi:type="dcterms:W3CDTF">2006-09-13T11:21:00Z</dcterms:created>
  <dcterms:modified xsi:type="dcterms:W3CDTF">2026-04-23T05:05:33Z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5C55933F76A147728A7B04D39AEFC00F_13</vt:lpwstr>
  </property>
  <property fmtid="{D5CDD505-2E9C-101B-9397-08002B2CF9AE}" pid="4" name="CalculationRule">
    <vt:i4>0</vt:i4>
  </property>
</Properties>
</file>